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thejart.sharepoint.com/sites/kaiinkaihi/Shared Documents/9_表彰/00_表彰規程・様式/様式20260820/"/>
    </mc:Choice>
  </mc:AlternateContent>
  <xr:revisionPtr revIDLastSave="1739" documentId="11_74883CDFA5A7FCDF2AF2EE480AFDD8439BE7AA94" xr6:coauthVersionLast="47" xr6:coauthVersionMax="47" xr10:uidLastSave="{2EAE7194-A543-47D7-89AD-1ABA7E0E5003}"/>
  <workbookProtection workbookAlgorithmName="SHA-512" workbookHashValue="FptKR497odm0S41Ulcs6Q8f8+ArlzvaUrnbMHzOocN4kg7PE6o2phPLbsGfC5mPf/aKIx2gCC/22uYooE8YP4Q==" workbookSaltValue="4pLh5q2ZO07SAqXzuy0XKg==" workbookSpinCount="100000" lockStructure="1"/>
  <bookViews>
    <workbookView xWindow="-110" yWindow="-110" windowWidth="23260" windowHeight="14860" xr2:uid="{00000000-000D-0000-FFFF-FFFF00000000}"/>
  </bookViews>
  <sheets>
    <sheet name="(様式1)功労表彰功績調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F18" i="1"/>
  <c r="F22" i="1"/>
  <c r="F21" i="1"/>
  <c r="G22" i="1"/>
  <c r="G21" i="1"/>
  <c r="F20" i="1"/>
  <c r="I19" i="1" a="1"/>
  <c r="I20" i="1" a="1"/>
  <c r="I21" i="1" a="1"/>
  <c r="I22" i="1" a="1"/>
  <c r="G18" i="1"/>
  <c r="I18" i="1" a="1"/>
  <c r="G23" i="1" l="1"/>
  <c r="H23" i="1" s="1"/>
  <c r="G20" i="1"/>
  <c r="D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<sst xmlns="http://schemas.openxmlformats.org/spreadsheetml/2006/main" count="47" uniqueCount="41">
  <si>
    <t>(様式第1号)</t>
    <rPh sb="1" eb="3">
      <t>ヨウシキ</t>
    </rPh>
    <rPh sb="3" eb="4">
      <t>ダイ</t>
    </rPh>
    <rPh sb="5" eb="6">
      <t>ゴウ</t>
    </rPh>
    <phoneticPr fontId="1"/>
  </si>
  <si>
    <t>功績調書</t>
    <rPh sb="0" eb="4">
      <t>コウセキチョウショ</t>
    </rPh>
    <phoneticPr fontId="1"/>
  </si>
  <si>
    <t>役員等功労表彰用</t>
    <rPh sb="0" eb="3">
      <t>ヤクイントウ</t>
    </rPh>
    <rPh sb="3" eb="7">
      <t>コウロ</t>
    </rPh>
    <rPh sb="7" eb="8">
      <t>ヨウ</t>
    </rPh>
    <phoneticPr fontId="1"/>
  </si>
  <si>
    <t>(基本情報)</t>
    <rPh sb="1" eb="5">
      <t>キホンジョウホウ</t>
    </rPh>
    <phoneticPr fontId="1"/>
  </si>
  <si>
    <t>現在</t>
    <rPh sb="0" eb="2">
      <t>ゲンザイ</t>
    </rPh>
    <phoneticPr fontId="1"/>
  </si>
  <si>
    <t>項番</t>
    <rPh sb="0" eb="2">
      <t>コウバン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</si>
  <si>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</si>
  <si>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</si>
  <si>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氏名</t>
    <rPh sb="0" eb="2">
      <t>シメイ</t>
    </rPh>
    <phoneticPr fontId="1"/>
  </si>
  <si>
    <t>日本　太郎</t>
    <rPh sb="0" eb="2">
      <t>ニホン</t>
    </rPh>
    <rPh sb="3" eb="5">
      <t>タロウ</t>
    </rPh>
    <phoneticPr fontId="1"/>
  </si>
  <si>
    <t>性別</t>
    <rPh sb="0" eb="2">
      <t>セイベツ</t>
    </rPh>
    <phoneticPr fontId="1"/>
  </si>
  <si>
    <t>男性</t>
  </si>
  <si>
    <t>生年月日</t>
    <rPh sb="0" eb="4">
      <t>セイネンガッピ</t>
    </rPh>
    <phoneticPr fontId="1"/>
  </si>
  <si>
    <t>自宅住所</t>
    <rPh sb="0" eb="2">
      <t>ジタク</t>
    </rPh>
    <rPh sb="2" eb="4">
      <t>ジュウショ</t>
    </rPh>
    <phoneticPr fontId="1"/>
  </si>
  <si>
    <t>〒000-0000　東京都港区三田１－４－２８三田国際アパート２２１１</t>
    <phoneticPr fontId="1"/>
  </si>
  <si>
    <t>電話番号</t>
  </si>
  <si>
    <t>00-0000-0000</t>
  </si>
  <si>
    <t>(功績内容要旨)</t>
    <rPh sb="1" eb="3">
      <t>コウセキ</t>
    </rPh>
    <rPh sb="3" eb="5">
      <t>ナイヨウ</t>
    </rPh>
    <rPh sb="5" eb="7">
      <t>ヨウシ</t>
    </rPh>
    <phoneticPr fontId="1"/>
  </si>
  <si>
    <t>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</t>
    <phoneticPr fontId="1"/>
  </si>
  <si>
    <t>(役員歴)</t>
    <rPh sb="1" eb="3">
      <t>ヤクイン</t>
    </rPh>
    <rPh sb="3" eb="4">
      <t>レキ</t>
    </rPh>
    <phoneticPr fontId="1"/>
  </si>
  <si>
    <t>自(年/月)</t>
    <rPh sb="0" eb="1">
      <t>ジ</t>
    </rPh>
    <rPh sb="2" eb="3">
      <t>ネン</t>
    </rPh>
    <rPh sb="4" eb="5">
      <t>ツキ</t>
    </rPh>
    <phoneticPr fontId="1"/>
  </si>
  <si>
    <t>至(年/月)</t>
    <rPh sb="0" eb="1">
      <t>イタ</t>
    </rPh>
    <rPh sb="2" eb="3">
      <t>ネン</t>
    </rPh>
    <rPh sb="4" eb="5">
      <t>ツキ</t>
    </rPh>
    <phoneticPr fontId="1"/>
  </si>
  <si>
    <t>団体名等</t>
    <rPh sb="0" eb="3">
      <t>ダンタイメイ</t>
    </rPh>
    <rPh sb="3" eb="4">
      <t>トウ</t>
    </rPh>
    <phoneticPr fontId="1"/>
  </si>
  <si>
    <t>役員名</t>
    <rPh sb="0" eb="3">
      <t>ヤクインメイ</t>
    </rPh>
    <phoneticPr fontId="1"/>
  </si>
  <si>
    <t>年数</t>
    <rPh sb="0" eb="2">
      <t>ネンスウ</t>
    </rPh>
    <phoneticPr fontId="1"/>
  </si>
  <si>
    <t>役員歴換算</t>
    <rPh sb="0" eb="2">
      <t>ヤクイン</t>
    </rPh>
    <rPh sb="2" eb="3">
      <t>レキ</t>
    </rPh>
    <rPh sb="3" eb="5">
      <t>カンサン</t>
    </rPh>
    <phoneticPr fontId="1"/>
  </si>
  <si>
    <t>公益社団法人○○県診療放射線技師会</t>
    <rPh sb="0" eb="2">
      <t>コウエキ</t>
    </rPh>
    <rPh sb="2" eb="6">
      <t>シャダンホウジン</t>
    </rPh>
    <rPh sb="8" eb="9">
      <t>ケン</t>
    </rPh>
    <rPh sb="9" eb="11">
      <t>シンリョウ</t>
    </rPh>
    <rPh sb="11" eb="14">
      <t>ホウシャセン</t>
    </rPh>
    <rPh sb="14" eb="17">
      <t>ギシカイ</t>
    </rPh>
    <phoneticPr fontId="1"/>
  </si>
  <si>
    <t>理事</t>
  </si>
  <si>
    <t>公益社団法人○○県診療放射線技師会</t>
  </si>
  <si>
    <t>副会長</t>
  </si>
  <si>
    <t>会長</t>
  </si>
  <si>
    <t>役員歴換算年数(4年以上)</t>
    <rPh sb="0" eb="2">
      <t>ヤクイン</t>
    </rPh>
    <rPh sb="2" eb="3">
      <t>レキ</t>
    </rPh>
    <rPh sb="3" eb="5">
      <t>カンザン</t>
    </rPh>
    <rPh sb="5" eb="7">
      <t>ネンスウ</t>
    </rPh>
    <rPh sb="9" eb="10">
      <t>ネン</t>
    </rPh>
    <rPh sb="10" eb="12">
      <t>イジョウ</t>
    </rPh>
    <phoneticPr fontId="1"/>
  </si>
  <si>
    <t>(賞罰)</t>
    <rPh sb="1" eb="3">
      <t>ショウバツ</t>
    </rPh>
    <phoneticPr fontId="1"/>
  </si>
  <si>
    <t>項番</t>
    <phoneticPr fontId="1"/>
  </si>
  <si>
    <t>年月日</t>
    <rPh sb="0" eb="3">
      <t>ネンガッピ</t>
    </rPh>
    <phoneticPr fontId="1"/>
  </si>
  <si>
    <t>○○大学総長賞 (課外活動)</t>
    <rPh sb="2" eb="4">
      <t>ダイガク</t>
    </rPh>
    <rPh sb="4" eb="6">
      <t>ソウチョウ</t>
    </rPh>
    <rPh sb="5" eb="6">
      <t>チョウ</t>
    </rPh>
    <rPh sb="6" eb="7">
      <t>ショウ</t>
    </rPh>
    <rPh sb="9" eb="13">
      <t>カガイカツドウ</t>
    </rPh>
    <phoneticPr fontId="1"/>
  </si>
  <si>
    <t>○○市消防署感謝賞 (人命救助)</t>
    <rPh sb="2" eb="3">
      <t>シ</t>
    </rPh>
    <rPh sb="3" eb="6">
      <t>ショウボウショ</t>
    </rPh>
    <rPh sb="6" eb="8">
      <t>カンシャ</t>
    </rPh>
    <rPh sb="8" eb="9">
      <t>ショウ</t>
    </rPh>
    <rPh sb="11" eb="15">
      <t>ジンメイキュウジョ</t>
    </rPh>
    <phoneticPr fontId="1"/>
  </si>
  <si>
    <t>(役員等功績内容)</t>
    <rPh sb="1" eb="4">
      <t>ヤクイントウ</t>
    </rPh>
    <rPh sb="4" eb="6">
      <t>コウセキ</t>
    </rPh>
    <rPh sb="6" eb="8">
      <t>ナイヨウ</t>
    </rPh>
    <phoneticPr fontId="1"/>
  </si>
  <si>
    <t>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</t>
    <phoneticPr fontId="1"/>
  </si>
  <si>
    <t>以上</t>
    <rPh sb="0" eb="2">
      <t>イジョウ</t>
    </rPh>
    <phoneticPr fontId="1"/>
  </si>
  <si>
    <t>公益社団法人○○県診療放射線技師会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</si>
</sst>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 "/>
    <numFmt numFmtId="178" formatCode="yyyy/m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name val="游ゴシック Medium"/>
      <family val="3"/>
      <charset val="128"/>
    </font>
    <font>
      <sz val="9"/>
      <color rgb="FF0070C0"/>
      <name val="游ゴシック Mediu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vertical="top"/>
    </xf>
    <xf numFmtId="1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right" vertical="top"/>
    </xf>
    <xf numFmtId="0" fontId="3" fillId="0" borderId="0" xfId="0" applyFont="1" applyAlignment="1" applyProtection="1">
      <alignment horizontal="left" vertical="top"/>
      <protection locked="0"/>
    </xf>
    <xf numFmtId="14" fontId="3" fillId="0" borderId="0" xfId="0" applyNumberFormat="1" applyFont="1" applyAlignment="1" applyProtection="1">
      <alignment horizontal="left" vertical="top"/>
      <protection locked="0"/>
    </xf>
    <xf numFmtId="176" fontId="2" fillId="0" borderId="0" xfId="0" applyNumberFormat="1" applyFont="1" applyAlignment="1">
      <alignment horizontal="right" vertical="top"/>
    </xf>
    <xf numFmtId="177" fontId="2" fillId="0" borderId="0" xfId="0" applyNumberFormat="1" applyFont="1" applyAlignment="1">
      <alignment horizontal="right" vertical="top"/>
    </xf>
    <xf numFmtId="178" fontId="3" fillId="0" borderId="0" xfId="0" applyNumberFormat="1" applyFont="1" applyAlignment="1" applyProtection="1">
      <alignment horizontal="left" vertical="top"/>
      <protection locked="0"/>
    </xf>
    <xf numFmtId="177" fontId="2" fillId="3" borderId="0" xfId="0" applyNumberFormat="1" applyFont="1" applyFill="1" applyAlignment="1">
      <alignment horizontal="right" vertical="top"/>
    </xf>
    <xf numFmtId="176" fontId="2" fillId="3" borderId="0" xfId="0" applyNumberFormat="1" applyFont="1" applyFill="1" applyAlignment="1">
      <alignment horizontal="right" vertical="top"/>
    </xf>
    <xf numFmtId="0" fontId="2" fillId="3" borderId="0" xfId="0" applyFont="1" applyFill="1" applyAlignment="1">
      <alignment horizontal="left" vertical="top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right" vertical="top"/>
    </xf>
    <xf numFmtId="14" fontId="2" fillId="3" borderId="0" xfId="0" applyNumberFormat="1" applyFont="1" applyFill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vertical="top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CCFF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10" zoomScale="110" zoomScaleNormal="110" workbookViewId="0">
      <selection activeCell="C4" sqref="C4:G4"/>
    </sheetView>
  </sheetViews>
  <sheetFormatPr defaultColWidth="8.58203125" defaultRowHeight="15" x14ac:dyDescent="0.55000000000000004"/>
  <cols>
    <col min="1" max="1" width="3.83203125" style="2" customWidth="1"/>
    <col min="2" max="3" width="9.83203125" style="2" customWidth="1"/>
    <col min="4" max="4" width="30.5" style="2" customWidth="1"/>
    <col min="5" max="5" width="8.5" style="2" customWidth="1"/>
    <col min="6" max="6" width="4.33203125" style="2" customWidth="1"/>
    <col min="7" max="7" width="6.58203125" style="2" customWidth="1"/>
    <col min="8" max="8" width="6.5" style="2" customWidth="1"/>
    <col min="9" max="9" width="10.33203125" style="2" hidden="1" customWidth="1"/>
    <col min="10" max="12" width="13.25" style="2" customWidth="1"/>
    <col min="13" max="16384" width="8.58203125" style="2"/>
  </cols>
  <sheetData>
    <row r="1" spans="1:8" x14ac:dyDescent="0.55000000000000004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55000000000000004">
      <c r="A2" s="20" t="s">
        <v>1</v>
      </c>
      <c r="B2" s="20"/>
      <c r="C2" s="20"/>
      <c r="D2" s="20"/>
      <c r="E2" s="20"/>
      <c r="F2" s="20"/>
      <c r="G2" s="20"/>
      <c r="H2" s="20"/>
    </row>
    <row r="3" spans="1:8" x14ac:dyDescent="0.55000000000000004">
      <c r="A3" s="20" t="s">
        <v>2</v>
      </c>
      <c r="B3" s="20"/>
      <c r="C3" s="20"/>
      <c r="D3" s="20"/>
      <c r="E3" s="20"/>
      <c r="F3" s="20"/>
      <c r="G3" s="20"/>
      <c r="H3" s="20"/>
    </row>
    <row r="4" spans="1:8" x14ac:dyDescent="0.55000000000000004">
      <c r="A4" s="2" t="s">
        <v>3</v>
      </c>
      <c r="C4" s="19">
        <v>46477</v>
      </c>
      <c r="D4" s="19"/>
      <c r="E4" s="19"/>
      <c r="F4" s="19"/>
      <c r="G4" s="19"/>
      <c r="H4" s="2" t="s">
        <v>4</v>
      </c>
    </row>
    <row r="5" spans="1:8" x14ac:dyDescent="0.55000000000000004">
      <c r="A5" s="3" t="s">
        <v>5</v>
      </c>
      <c r="B5" s="3" t="s">
        <v>6</v>
      </c>
      <c r="C5" s="3" t="s">
        <v>7</v>
      </c>
      <c r="D5" s="3"/>
      <c r="E5" s="3"/>
      <c r="F5" s="3"/>
      <c r="G5" s="3"/>
      <c r="H5" s="3"/>
    </row>
    <row r="6" spans="1:8" x14ac:dyDescent="0.55000000000000004">
      <c r="A6" s="2">
        <v>1</v>
      </c>
      <c r="B6" s="2" t="s">
        <v>8</v>
      </c>
      <c r="C6" s="21" t="s">
        <v>9</v>
      </c>
      <c r="D6" s="21"/>
      <c r="E6" s="21"/>
      <c r="F6" s="21"/>
      <c r="G6" s="21"/>
      <c r="H6" s="21"/>
    </row>
    <row r="7" spans="1:8" x14ac:dyDescent="0.55000000000000004">
      <c r="A7" s="2">
        <v>2</v>
      </c>
      <c r="B7" s="2" t="s">
        <v>10</v>
      </c>
      <c r="C7" s="9" t="s">
        <v>11</v>
      </c>
    </row>
    <row r="8" spans="1:8" x14ac:dyDescent="0.55000000000000004">
      <c r="A8" s="2">
        <v>3</v>
      </c>
      <c r="B8" s="2" t="s">
        <v>12</v>
      </c>
      <c r="C8" s="10">
        <v>23743</v>
      </c>
      <c r="D8" s="16" t="str">
        <f>"("&amp;DATEDIF(C8,C4,"Y")&amp;"歳)"</f>
        <v>(62歳)</v>
      </c>
      <c r="G8" s="18"/>
      <c r="H8" s="18"/>
    </row>
    <row r="9" spans="1:8" x14ac:dyDescent="0.55000000000000004">
      <c r="A9" s="2">
        <v>4</v>
      </c>
      <c r="B9" s="2" t="s">
        <v>13</v>
      </c>
      <c r="C9" s="22" t="s">
        <v>14</v>
      </c>
      <c r="D9" s="21"/>
      <c r="E9" s="21"/>
      <c r="F9" s="21"/>
      <c r="G9" s="21"/>
      <c r="H9" s="21"/>
    </row>
    <row r="10" spans="1:8" ht="15" customHeight="1" x14ac:dyDescent="0.55000000000000004">
      <c r="A10" s="2">
        <v>5</v>
      </c>
      <c r="B10" s="2" t="s">
        <v>15</v>
      </c>
      <c r="C10" s="22" t="s">
        <v>16</v>
      </c>
      <c r="D10" s="22"/>
      <c r="E10" s="22"/>
      <c r="F10" s="22"/>
      <c r="G10" s="22"/>
      <c r="H10" s="22"/>
    </row>
    <row r="11" spans="1:8" ht="5.15" customHeight="1" x14ac:dyDescent="0.55000000000000004"/>
    <row r="12" spans="1:8" x14ac:dyDescent="0.55000000000000004">
      <c r="A12" s="2" t="s">
        <v>17</v>
      </c>
      <c r="C12" s="6"/>
      <c r="D12" s="6"/>
      <c r="E12" s="6"/>
      <c r="F12" s="6"/>
      <c r="G12" s="6"/>
    </row>
    <row r="13" spans="1:8" x14ac:dyDescent="0.55000000000000004">
      <c r="A13" s="3" t="s">
        <v>5</v>
      </c>
      <c r="B13" s="3" t="s">
        <v>7</v>
      </c>
      <c r="C13" s="3"/>
      <c r="D13" s="3"/>
      <c r="E13" s="3"/>
      <c r="F13" s="3"/>
      <c r="G13" s="3"/>
      <c r="H13" s="3"/>
    </row>
    <row r="14" spans="1:8" ht="75.650000000000006" customHeight="1" x14ac:dyDescent="0.55000000000000004">
      <c r="A14" s="2">
        <v>6</v>
      </c>
      <c r="B14" s="17" t="s">
        <v>18</v>
      </c>
      <c r="C14" s="17"/>
      <c r="D14" s="17"/>
      <c r="E14" s="17"/>
      <c r="F14" s="17"/>
      <c r="G14" s="17"/>
      <c r="H14" s="17"/>
    </row>
    <row r="15" spans="1:8" ht="5.15" customHeight="1" x14ac:dyDescent="0.55000000000000004"/>
    <row r="16" spans="1:8" x14ac:dyDescent="0.55000000000000004">
      <c r="A16" s="2" t="s">
        <v>19</v>
      </c>
    </row>
    <row r="17" spans="1:9" s="4" customFormat="1" x14ac:dyDescent="0.55000000000000004">
      <c r="A17" s="5" t="s">
        <v>5</v>
      </c>
      <c r="B17" s="5" t="s">
        <v>20</v>
      </c>
      <c r="C17" s="5" t="s">
        <v>21</v>
      </c>
      <c r="D17" s="5" t="s">
        <v>22</v>
      </c>
      <c r="E17" s="5" t="s">
        <v>23</v>
      </c>
      <c r="F17" s="5" t="s">
        <v>24</v>
      </c>
      <c r="G17" s="23" t="s">
        <v>25</v>
      </c>
      <c r="H17" s="23"/>
    </row>
    <row r="18" spans="1:9" x14ac:dyDescent="0.55000000000000004">
      <c r="A18" s="2">
        <v>7</v>
      </c>
      <c r="B18" s="13">
        <v>40330</v>
      </c>
      <c r="C18" s="13">
        <v>41061</v>
      </c>
      <c r="D18" s="9" t="s">
        <v>26</v>
      </c>
      <c r="E18" s="9" t="s">
        <v>27</v>
      </c>
      <c r="F18" s="14">
        <f>IF(B18="","",DATEDIF(B18,C18,"y"))</f>
        <v>2</v>
      </c>
      <c r="G18" s="15">
        <f>IF(F18="","",F18*I18)</f>
        <v>0.66666666666666663</v>
      </c>
      <c r="H18" s="7"/>
      <c r="I18" s="2" cm="1">
        <f t="array" ref="I18">_xlfn.SWITCH(E18,"会長",1,"副会長",1/2,"理事",1/3,0)</f>
        <v>0.33333333333333331</v>
      </c>
    </row>
    <row r="19" spans="1:9" x14ac:dyDescent="0.55000000000000004">
      <c r="A19" s="2">
        <v>8</v>
      </c>
      <c r="B19" s="13">
        <v>41791</v>
      </c>
      <c r="C19" s="13">
        <v>46054</v>
      </c>
      <c r="D19" s="9" t="s">
        <v>40</v>
      </c>
      <c r="E19" s="9" t="s">
        <v>29</v>
      </c>
      <c r="F19" s="14">
        <f>IF(B19="","",DATEDIF(B19,C19,"y"))</f>
        <v>11</v>
      </c>
      <c r="G19" s="15">
        <f>IF(F19="","",F19*I19)</f>
        <v>5.5</v>
      </c>
      <c r="I19" s="2" cm="1">
        <f t="array" ref="I19">_xlfn.SWITCH(E19,"会長",1,"副会長",1/2,"理事",1/3,0)</f>
        <v>0.5</v>
      </c>
    </row>
    <row r="20" spans="1:9" x14ac:dyDescent="0.55000000000000004">
      <c r="A20" s="2">
        <v>9</v>
      </c>
      <c r="B20" s="13">
        <v>43983</v>
      </c>
      <c r="C20" s="13">
        <v>44713</v>
      </c>
      <c r="D20" s="9" t="s">
        <v>28</v>
      </c>
      <c r="E20" s="9" t="s">
        <v>30</v>
      </c>
      <c r="F20" s="14">
        <f t="shared" ref="F20" si="0">IF(B20="","",DATEDIF(B20,C20,"y"))</f>
        <v>2</v>
      </c>
      <c r="G20" s="15">
        <f t="shared" ref="G20" si="1">IF(F20="","",F20*I20)</f>
        <v>2</v>
      </c>
      <c r="I20" s="2" cm="1">
        <f t="array" ref="I20">_xlfn.SWITCH(E20,"会長",1,"副会長",1/2,"理事",1/3,0)</f>
        <v>1</v>
      </c>
    </row>
    <row r="21" spans="1:9" x14ac:dyDescent="0.55000000000000004">
      <c r="A21" s="2">
        <v>10</v>
      </c>
      <c r="B21" s="13"/>
      <c r="C21" s="13"/>
      <c r="D21" s="9"/>
      <c r="E21" s="9"/>
      <c r="F21" s="12" t="str">
        <f>IF(B21="","",DATEDIF(B21,C21,"y"))</f>
        <v/>
      </c>
      <c r="G21" s="11" t="str">
        <f>IF(F21="","",F21*I21)</f>
        <v/>
      </c>
      <c r="I21" s="2" cm="1">
        <f t="array" ref="I21">_xlfn.SWITCH(E21,"会長",1,"副会長",1/2,"理事",1/3,0)</f>
        <v>0</v>
      </c>
    </row>
    <row r="22" spans="1:9" x14ac:dyDescent="0.55000000000000004">
      <c r="A22" s="2">
        <v>11</v>
      </c>
      <c r="B22" s="13"/>
      <c r="C22" s="13"/>
      <c r="D22" s="9"/>
      <c r="E22" s="9"/>
      <c r="F22" s="12" t="str">
        <f>IF(B22="","",DATEDIF(B22,C22,"y"))</f>
        <v/>
      </c>
      <c r="G22" s="11" t="str">
        <f>IF(F22="","",F22*I22)</f>
        <v/>
      </c>
      <c r="I22" s="2" cm="1">
        <f t="array" ref="I22">_xlfn.SWITCH(E22,"会長",1,"副会長",1/2,"理事",1/3,0)</f>
        <v>0</v>
      </c>
    </row>
    <row r="23" spans="1:9" x14ac:dyDescent="0.55000000000000004">
      <c r="D23" s="1"/>
      <c r="E23" s="1"/>
      <c r="F23" s="1" t="s">
        <v>31</v>
      </c>
      <c r="G23" s="15">
        <f>SUM(G18:G22)</f>
        <v>8.1666666666666679</v>
      </c>
      <c r="H23" s="8" t="str">
        <f>IF(G23&gt;=4,"適合","要確認")</f>
        <v>適合</v>
      </c>
    </row>
    <row r="24" spans="1:9" x14ac:dyDescent="0.55000000000000004">
      <c r="A24" s="2" t="s">
        <v>32</v>
      </c>
    </row>
    <row r="25" spans="1:9" s="4" customFormat="1" x14ac:dyDescent="0.55000000000000004">
      <c r="A25" s="5" t="s">
        <v>33</v>
      </c>
      <c r="B25" s="5" t="s">
        <v>34</v>
      </c>
      <c r="C25" s="23" t="s">
        <v>7</v>
      </c>
      <c r="D25" s="23"/>
      <c r="E25" s="23"/>
      <c r="F25" s="23"/>
      <c r="G25" s="23"/>
      <c r="H25" s="23"/>
    </row>
    <row r="26" spans="1:9" x14ac:dyDescent="0.55000000000000004">
      <c r="A26" s="2">
        <v>12</v>
      </c>
      <c r="B26" s="10">
        <v>32952</v>
      </c>
      <c r="C26" s="21" t="s">
        <v>35</v>
      </c>
      <c r="D26" s="21"/>
      <c r="E26" s="21"/>
      <c r="F26" s="21"/>
      <c r="G26" s="21"/>
      <c r="H26" s="21"/>
    </row>
    <row r="27" spans="1:9" x14ac:dyDescent="0.55000000000000004">
      <c r="A27" s="2">
        <v>13</v>
      </c>
      <c r="B27" s="10">
        <v>46184</v>
      </c>
      <c r="C27" s="21" t="s">
        <v>36</v>
      </c>
      <c r="D27" s="21"/>
      <c r="E27" s="21"/>
      <c r="F27" s="21"/>
      <c r="G27" s="21"/>
      <c r="H27" s="21"/>
    </row>
    <row r="28" spans="1:9" ht="5.15" customHeight="1" x14ac:dyDescent="0.55000000000000004"/>
    <row r="29" spans="1:9" x14ac:dyDescent="0.55000000000000004">
      <c r="A29" s="2" t="s">
        <v>37</v>
      </c>
      <c r="C29" s="6"/>
      <c r="D29" s="6"/>
      <c r="E29" s="6"/>
      <c r="F29" s="6"/>
      <c r="G29" s="6"/>
    </row>
    <row r="30" spans="1:9" x14ac:dyDescent="0.55000000000000004">
      <c r="A30" s="3" t="s">
        <v>5</v>
      </c>
      <c r="B30" s="3" t="s">
        <v>7</v>
      </c>
      <c r="C30" s="3"/>
      <c r="D30" s="3"/>
      <c r="E30" s="3"/>
      <c r="F30" s="3"/>
      <c r="G30" s="3"/>
      <c r="H30" s="3"/>
    </row>
    <row r="31" spans="1:9" ht="227.5" customHeight="1" x14ac:dyDescent="0.55000000000000004">
      <c r="A31" s="2">
        <v>14</v>
      </c>
      <c r="B31" s="17" t="s">
        <v>38</v>
      </c>
      <c r="C31" s="17"/>
      <c r="D31" s="17"/>
      <c r="E31" s="17"/>
      <c r="F31" s="17"/>
      <c r="G31" s="17"/>
      <c r="H31" s="17"/>
    </row>
    <row r="32" spans="1:9" x14ac:dyDescent="0.55000000000000004">
      <c r="D32" s="1"/>
      <c r="E32" s="1"/>
      <c r="G32" s="1"/>
      <c r="H32" s="1" t="s">
        <v>39</v>
      </c>
    </row>
  </sheetData>
  <sheetProtection algorithmName="SHA-512" hashValue="asOAbrR50Wp57081+FIX5rmLfsYngMS72ivAhxiuaZRCKVFL6Ob6jdLk7t9fyJpmi6VUCnXcelkhZi3pj4bIqA==" saltValue="QRly+Y7J0FM6TmbiLIB8sQ==" spinCount="100000" sheet="1" objects="1" scenarios="1" insertRows="0" deleteRows="0"/>
  <mergeCells count="14">
    <mergeCell ref="B14:H14"/>
    <mergeCell ref="B31:H31"/>
    <mergeCell ref="A1:H1"/>
    <mergeCell ref="C4:G4"/>
    <mergeCell ref="A2:H2"/>
    <mergeCell ref="A3:H3"/>
    <mergeCell ref="C6:H6"/>
    <mergeCell ref="C9:H9"/>
    <mergeCell ref="G8:H8"/>
    <mergeCell ref="C26:H26"/>
    <mergeCell ref="C25:H25"/>
    <mergeCell ref="G17:H17"/>
    <mergeCell ref="C27:H27"/>
    <mergeCell ref="C10:H10"/>
  </mergeCells>
  <phoneticPr fontId="1"/>
  <conditionalFormatting sqref="H23">
    <cfRule type="containsText" dxfId="0" priority="1" operator="containsText" text="要確認">
      <formula>NOT(ISERROR(SEARCH("要確認",H23)))</formula>
    </cfRule>
  </conditionalFormatting>
  <dataValidations count="5">
    <dataValidation type="list" errorStyle="information" allowBlank="1" showInputMessage="1" showErrorMessage="1" error="プルダウンから選んでください" sqref="C7" xr:uid="{210C5626-2FC3-4436-9C3E-066E7882ABDC}">
      <formula1>"男性,女性,無回答"</formula1>
    </dataValidation>
    <dataValidation type="date" errorStyle="information" allowBlank="1" showInputMessage="1" showErrorMessage="1" error="日付を入力してください" sqref="C8 B26:B27" xr:uid="{54FDEC38-A581-4F27-B7AA-181A72C84406}">
      <formula1>1</formula1>
      <formula2>45747</formula2>
    </dataValidation>
    <dataValidation type="list" errorStyle="information" allowBlank="1" showInputMessage="1" showErrorMessage="1" error="プルダウンから選んでください" sqref="E21:E22" xr:uid="{F03738DA-2263-48F7-9545-4AAD8CBB924A}">
      <formula1>"会長,副会長,理事"</formula1>
    </dataValidation>
    <dataValidation type="custom" errorStyle="information" allowBlank="1" showInputMessage="1" showErrorMessage="1" error="日付を入力してください" sqref="B18:C22" xr:uid="{B3FC6FF9-82C0-4642-8A35-A8589D280CDD}">
      <formula1>1</formula1>
    </dataValidation>
    <dataValidation type="list" errorStyle="information" allowBlank="1" showInputMessage="1" showErrorMessage="1" error="プルダウンから選んでください" sqref="E18:E20" xr:uid="{1BE64BD9-EE1F-4DF4-891B-9184BC956F89}">
      <formula1>"会長,副会長,理事,常務理事"</formula1>
    </dataValidation>
  </dataValidations>
  <pageMargins left="0.70866141732283472" right="0.70866141732283472" top="0.51181102362204722" bottom="0.51181102362204722" header="0.31496062992125984" footer="0.31496062992125984"/>
  <pageSetup paperSize="9" orientation="portrait" r:id="rId1"/>
  <headerFooter>
    <oddFooter>&amp;C&amp;"游ゴシック Medium,標準"&amp;8&amp;P / &amp;N ページ&amp;R&amp;"游ゴシック Medium,標準"&amp;8 20240802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2e7927-63b0-4555-8416-7891ced5b928" xsi:nil="true"/>
    <lcf76f155ced4ddcb4097134ff3c332f xmlns="90177ee5-4735-4b28-8557-e86b582dc1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E09BB8BE30F441AD37FCD332341AAE" ma:contentTypeVersion="16" ma:contentTypeDescription="新しいドキュメントを作成します。" ma:contentTypeScope="" ma:versionID="84362ec68d7ff73abb6870a9f64a80b3">
  <xsd:schema xmlns:xsd="http://www.w3.org/2001/XMLSchema" xmlns:xs="http://www.w3.org/2001/XMLSchema" xmlns:p="http://schemas.microsoft.com/office/2006/metadata/properties" xmlns:ns2="90177ee5-4735-4b28-8557-e86b582dc100" xmlns:ns3="582e7927-63b0-4555-8416-7891ced5b928" targetNamespace="http://schemas.microsoft.com/office/2006/metadata/properties" ma:root="true" ma:fieldsID="e9a2566b0de4181b690889cc55dc6285" ns2:_="" ns3:_="">
    <xsd:import namespace="90177ee5-4735-4b28-8557-e86b582dc100"/>
    <xsd:import namespace="582e7927-63b0-4555-8416-7891ced5b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77ee5-4735-4b28-8557-e86b582dc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960a825-e653-43c4-bb1e-3711ee103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e7927-63b0-4555-8416-7891ced5b92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818c5f7-fd61-4d3c-8e63-ce922a15d956}" ma:internalName="TaxCatchAll" ma:showField="CatchAllData" ma:web="582e7927-63b0-4555-8416-7891ced5b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0565DC-F8EB-41E3-A877-68A7C3BFF9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460EE6-A74C-434F-8AAF-F043D7A9AA85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582e7927-63b0-4555-8416-7891ced5b928"/>
    <ds:schemaRef ds:uri="90177ee5-4735-4b28-8557-e86b582dc100"/>
  </ds:schemaRefs>
</ds:datastoreItem>
</file>

<file path=customXml/itemProps3.xml><?xml version="1.0" encoding="utf-8"?>
<ds:datastoreItem xmlns:ds="http://schemas.openxmlformats.org/officeDocument/2006/customXml" ds:itemID="{9B0AA04F-5777-4374-97B9-93DEE97C1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177ee5-4735-4b28-8557-e86b582dc100"/>
    <ds:schemaRef ds:uri="582e7927-63b0-4555-8416-7891ced5b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(様式1)功労表彰功績調書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加藤 博之</dc:creator>
  <cp:keywords/>
  <dc:description/>
  <cp:lastModifiedBy>大橋 加歩</cp:lastModifiedBy>
  <cp:revision/>
  <dcterms:created xsi:type="dcterms:W3CDTF">2024-06-25T01:02:00Z</dcterms:created>
  <dcterms:modified xsi:type="dcterms:W3CDTF">2026-08-20T02:02:10Z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0x010100BCE09BB8BE30F441AD37FCD332341AAE</vt:lpwstr>
  </property>
  <property fmtid="{D5CDD505-2E9C-101B-9397-08002B2CF9AE}" pid="3" name="MediaServiceImageTags">
    <vt:lpwstr/>
  </property>
</Properties>
</file>